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2317EDBC-7B90-4C52-AA38-B75B15C326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4" l="1"/>
  <c r="F40" i="4"/>
  <c r="E40" i="4"/>
  <c r="C40" i="4"/>
  <c r="B40" i="4"/>
  <c r="E31" i="4"/>
  <c r="G38" i="4"/>
  <c r="G32" i="4"/>
  <c r="G29" i="4"/>
  <c r="G28" i="4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2" i="4"/>
  <c r="D38" i="4"/>
  <c r="D37" i="4" s="1"/>
  <c r="G37" i="4"/>
  <c r="F37" i="4"/>
  <c r="E37" i="4"/>
  <c r="C37" i="4"/>
  <c r="B37" i="4"/>
  <c r="F21" i="4"/>
  <c r="E21" i="4"/>
  <c r="C21" i="4"/>
  <c r="B21" i="4"/>
  <c r="G14" i="4"/>
  <c r="G13" i="4"/>
  <c r="G12" i="4"/>
  <c r="G11" i="4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  <c r="F16" i="4"/>
  <c r="E16" i="4"/>
  <c r="C16" i="4"/>
  <c r="B16" i="4"/>
  <c r="G33" i="4" l="1"/>
  <c r="C31" i="4"/>
  <c r="G34" i="4"/>
  <c r="D34" i="4"/>
  <c r="G35" i="4"/>
  <c r="D35" i="4"/>
  <c r="D40" i="4" s="1"/>
  <c r="D33" i="4"/>
  <c r="B31" i="4"/>
  <c r="G21" i="4"/>
  <c r="D21" i="4"/>
  <c r="D16" i="4"/>
  <c r="G16" i="4"/>
  <c r="G17" i="4" s="1"/>
  <c r="G40" i="4" l="1"/>
  <c r="G41" i="4" s="1"/>
  <c r="G31" i="4"/>
  <c r="D31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<sst xmlns="http://schemas.openxmlformats.org/spreadsheetml/2006/main" count="63" uniqueCount="40">
  <si>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</si>
  <si>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</si>
  <si>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</si>
  <si>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</si>
  <si>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</si>
  <si>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</si>
  <si>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</si>
  <si>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</si>
  <si>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</si>
  <si>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</si>
  <si>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</si>
  <si>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</si>
  <si>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</si>
  <si>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</si>
  <si>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</si>
  <si>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</si>
  <si>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</si>
  <si>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</si>
  <si>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</si>
  <si>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</si>
  <si>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</si>
  <si>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</si>
  <si>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</si>
  <si>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</si>
  <si>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</si>
  <si>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</si>
  <si>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</si>
  <si>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</si>
  <si>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</si>
  <si>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</si>
  <si>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</si>
  <si>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</si>
  <si>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</si>
  <si>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</si>
  <si>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</si>
  <si>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</si>
  <si>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</si>
  <si>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</si>
  <si>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</si>
  <si>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Instituto Municipal de Vivienda de León, Guanajuato (IMUVI)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</si>
</sst>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2468880</xdr:colOff>
      <xdr:row>49</xdr:row>
      <xdr:rowOff>60960</xdr:rowOff>
    </xdr:from>
    <xdr:to>
      <xdr:col>5</xdr:col>
      <xdr:colOff>7620</xdr:colOff>
      <xdr:row>54</xdr:row>
      <xdr:rowOff>76200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0AC3CC8-D79E-47DC-9244-2BEF5D21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" y="9166860"/>
          <a:ext cx="530161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+B5+C5</f>
        <v>0</v>
      </c>
      <c r="E5" s="15">
        <v>0</v>
      </c>
      <c r="F5" s="15">
        <v>0</v>
      </c>
      <c r="G5" s="15">
        <f>+F5-B5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+B6+C6</f>
        <v>0</v>
      </c>
      <c r="E6" s="16">
        <v>0</v>
      </c>
      <c r="F6" s="16">
        <v>0</v>
      </c>
      <c r="G6" s="16">
        <f t="shared" ref="G6:G14" si="1">+F6-B6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14228712</v>
      </c>
      <c r="C8" s="16">
        <v>0</v>
      </c>
      <c r="D8" s="16">
        <f t="shared" si="0"/>
        <v>14228712</v>
      </c>
      <c r="E8" s="16">
        <v>12330189.640000001</v>
      </c>
      <c r="F8" s="16">
        <v>12330189.640000001</v>
      </c>
      <c r="G8" s="16">
        <f t="shared" si="1"/>
        <v>-1898522.3599999994</v>
      </c>
    </row>
    <row r="9" spans="1:7" x14ac:dyDescent="0.2">
      <c r="A9" s="37" t="s">
        <v>18</v>
      </c>
      <c r="B9" s="16">
        <v>21088208</v>
      </c>
      <c r="C9" s="16">
        <v>0</v>
      </c>
      <c r="D9" s="16">
        <f t="shared" si="0"/>
        <v>21088208</v>
      </c>
      <c r="E9" s="16">
        <v>48015462.920000002</v>
      </c>
      <c r="F9" s="16">
        <v>48015462.920000002</v>
      </c>
      <c r="G9" s="16">
        <f t="shared" si="1"/>
        <v>26927254.920000002</v>
      </c>
    </row>
    <row r="10" spans="1:7" x14ac:dyDescent="0.2">
      <c r="A10" s="38" t="s">
        <v>19</v>
      </c>
      <c r="B10" s="16">
        <v>1286005</v>
      </c>
      <c r="C10" s="16">
        <v>0</v>
      </c>
      <c r="D10" s="16">
        <f t="shared" si="0"/>
        <v>1286005</v>
      </c>
      <c r="E10" s="16">
        <v>1277317.3</v>
      </c>
      <c r="F10" s="16">
        <v>1277317.3</v>
      </c>
      <c r="G10" s="16">
        <f t="shared" si="1"/>
        <v>-8687.6999999999534</v>
      </c>
    </row>
    <row r="11" spans="1:7" x14ac:dyDescent="0.2">
      <c r="A11" s="37" t="s">
        <v>20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>
        <v>0</v>
      </c>
      <c r="G11" s="16">
        <f t="shared" si="1"/>
        <v>0</v>
      </c>
    </row>
    <row r="12" spans="1:7" ht="22.5" x14ac:dyDescent="0.2">
      <c r="A12" s="37" t="s">
        <v>21</v>
      </c>
      <c r="B12" s="16">
        <v>122058006</v>
      </c>
      <c r="C12" s="16">
        <v>16097204</v>
      </c>
      <c r="D12" s="16">
        <f t="shared" si="0"/>
        <v>138155210</v>
      </c>
      <c r="E12" s="16">
        <v>11737724.17</v>
      </c>
      <c r="F12" s="16">
        <v>11737724.17</v>
      </c>
      <c r="G12" s="16">
        <f t="shared" si="1"/>
        <v>-110320281.83</v>
      </c>
    </row>
    <row r="13" spans="1:7" ht="22.5" x14ac:dyDescent="0.2">
      <c r="A13" s="37" t="s">
        <v>22</v>
      </c>
      <c r="B13" s="16">
        <v>67045949</v>
      </c>
      <c r="C13" s="16">
        <v>0</v>
      </c>
      <c r="D13" s="16">
        <f t="shared" si="0"/>
        <v>67045949</v>
      </c>
      <c r="E13" s="16">
        <v>67045944</v>
      </c>
      <c r="F13" s="16">
        <v>67045944</v>
      </c>
      <c r="G13" s="16">
        <f t="shared" si="1"/>
        <v>-5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225706880</v>
      </c>
      <c r="C16" s="17">
        <f t="shared" ref="C16:G16" si="2">SUM(C5:C14)</f>
        <v>16097204</v>
      </c>
      <c r="D16" s="17">
        <f t="shared" si="2"/>
        <v>241804084</v>
      </c>
      <c r="E16" s="17">
        <f t="shared" si="2"/>
        <v>140406638.03</v>
      </c>
      <c r="F16" s="10">
        <f t="shared" si="2"/>
        <v>140406638.03</v>
      </c>
      <c r="G16" s="11">
        <f t="shared" si="2"/>
        <v>-85300241.969999999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0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0</v>
      </c>
      <c r="C21" s="18">
        <f t="shared" ref="C21:G21" si="3">SUM(C22:C29)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>+B22+C22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ref="D23:D29" si="4">+B23+C23</f>
        <v>0</v>
      </c>
      <c r="E23" s="19">
        <v>0</v>
      </c>
      <c r="F23" s="19">
        <v>0</v>
      </c>
      <c r="G23" s="19">
        <f t="shared" ref="G23:G29" si="5">+F23-B23</f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>SUM(B32:B35)</f>
        <v>225706880</v>
      </c>
      <c r="C31" s="20">
        <f t="shared" ref="C31:G31" si="6">SUM(C32:C35)</f>
        <v>16097204</v>
      </c>
      <c r="D31" s="20">
        <f t="shared" si="6"/>
        <v>241804084</v>
      </c>
      <c r="E31" s="20">
        <f t="shared" si="6"/>
        <v>140406638.03</v>
      </c>
      <c r="F31" s="20">
        <f t="shared" si="6"/>
        <v>140406638.03</v>
      </c>
      <c r="G31" s="20">
        <f t="shared" si="6"/>
        <v>-85300241.969999999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ref="G32:G35" si="7">+F32-B32</f>
        <v>0</v>
      </c>
    </row>
    <row r="33" spans="1:7" x14ac:dyDescent="0.2">
      <c r="A33" s="40" t="s">
        <v>31</v>
      </c>
      <c r="B33" s="19">
        <v>21088208</v>
      </c>
      <c r="C33" s="19">
        <v>0</v>
      </c>
      <c r="D33" s="19">
        <f t="shared" ref="D33:D35" si="8">+B33+C33</f>
        <v>21088208</v>
      </c>
      <c r="E33" s="19">
        <v>48015462.920000002</v>
      </c>
      <c r="F33" s="19">
        <v>48015462.920000002</v>
      </c>
      <c r="G33" s="19">
        <f t="shared" si="7"/>
        <v>26927254.920000002</v>
      </c>
    </row>
    <row r="34" spans="1:7" ht="22.5" x14ac:dyDescent="0.2">
      <c r="A34" s="40" t="s">
        <v>32</v>
      </c>
      <c r="B34" s="19">
        <v>15514717</v>
      </c>
      <c r="C34" s="19">
        <v>0</v>
      </c>
      <c r="D34" s="19">
        <f t="shared" si="8"/>
        <v>15514717</v>
      </c>
      <c r="E34" s="19">
        <v>13607506.939999999</v>
      </c>
      <c r="F34" s="19">
        <v>13607506.939999999</v>
      </c>
      <c r="G34" s="19">
        <f t="shared" si="7"/>
        <v>-1907210.0600000005</v>
      </c>
    </row>
    <row r="35" spans="1:7" ht="22.5" x14ac:dyDescent="0.2">
      <c r="A35" s="40" t="s">
        <v>22</v>
      </c>
      <c r="B35" s="19">
        <v>189103955</v>
      </c>
      <c r="C35" s="19">
        <v>16097204</v>
      </c>
      <c r="D35" s="19">
        <f t="shared" si="8"/>
        <v>205201159</v>
      </c>
      <c r="E35" s="19">
        <v>78783668.170000002</v>
      </c>
      <c r="F35" s="19">
        <v>78783668.170000002</v>
      </c>
      <c r="G35" s="19">
        <f t="shared" si="7"/>
        <v>-110320286.83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9">SUM(C38)</f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+B38+C38</f>
        <v>0</v>
      </c>
      <c r="E38" s="19">
        <v>0</v>
      </c>
      <c r="F38" s="19">
        <v>0</v>
      </c>
      <c r="G38" s="19">
        <f>+F38-B38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SUM(B22:B29,B32:B35,B38)</f>
        <v>225706880</v>
      </c>
      <c r="C40" s="17">
        <f t="shared" ref="C40:G40" si="10">SUM(C22:C29,C32:C35,C38)</f>
        <v>16097204</v>
      </c>
      <c r="D40" s="17">
        <f t="shared" si="10"/>
        <v>241804084</v>
      </c>
      <c r="E40" s="17">
        <f t="shared" si="10"/>
        <v>140406638.03</v>
      </c>
      <c r="F40" s="17">
        <f t="shared" si="10"/>
        <v>140406638.03</v>
      </c>
      <c r="G40" s="11">
        <f t="shared" si="10"/>
        <v>-85300241.969999999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0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ht="30" customHeight="1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3" t="s">
        <v>38</v>
      </c>
      <c r="B46" s="43"/>
      <c r="C46" s="43"/>
      <c r="D46" s="43"/>
      <c r="E46" s="43"/>
      <c r="F46" s="43"/>
      <c r="G46" s="43"/>
    </row>
    <row r="49" spans="2:7" x14ac:dyDescent="0.2">
      <c r="E49" s="42"/>
      <c r="F49" s="42"/>
    </row>
    <row r="50" spans="2:7" x14ac:dyDescent="0.2">
      <c r="E50" s="42"/>
      <c r="F50" s="42"/>
    </row>
    <row r="63" spans="2:7" x14ac:dyDescent="0.2">
      <c r="B63" s="42"/>
      <c r="C63" s="42"/>
      <c r="D63" s="42"/>
      <c r="E63" s="42"/>
      <c r="F63" s="42"/>
      <c r="G63" s="42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cp:lastPrinted>2023-04-18T20:50:16Z</cp:lastPrinted>
  <dcterms:created xsi:type="dcterms:W3CDTF">2012-12-11T20:48:19Z</dcterms:created>
  <dcterms:modified xsi:type="dcterms:W3CDTF">2024-02-13T14:27:39Z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